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4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<sst xmlns="http://schemas.openxmlformats.org/spreadsheetml/2006/main" count="38" uniqueCount="33">
  <si>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оклад</t>
  </si>
  <si>
    <t>ранг</t>
  </si>
  <si>
    <t>вислуга</t>
  </si>
  <si>
    <t>ПРИМІТКА:</t>
  </si>
  <si>
    <t>дн.від.</t>
  </si>
  <si>
    <t>надб</t>
  </si>
  <si>
    <t>всього нараховано</t>
  </si>
  <si>
    <t>всього:</t>
  </si>
  <si>
    <t>індекса-ція</t>
  </si>
  <si>
    <t>мат. доп. на оздор</t>
  </si>
  <si>
    <t>сер. з/пл. по відряд</t>
  </si>
  <si>
    <t>Фактичне нарахування з/плати, з якого сплачуються до Пенс. Фонду</t>
  </si>
  <si>
    <r>
      <t xml:space="preserve">(Гаврилюк К.Я. - 22279,99грн.-19499 грн. = </t>
    </r>
    <r>
      <rPr>
        <b/>
        <sz val="10"/>
        <rFont val="Arial Cyr"/>
        <family val="0"/>
      </rPr>
      <t xml:space="preserve"> 2780,99</t>
    </r>
    <r>
      <rPr>
        <sz val="10"/>
        <rFont val="Arial Cyr"/>
        <family val="0"/>
      </rPr>
      <t xml:space="preserve"> грн.)</t>
    </r>
  </si>
  <si>
    <r>
      <t xml:space="preserve">Граничний розмір з/плати </t>
    </r>
    <r>
      <rPr>
        <b/>
        <sz val="10"/>
        <rFont val="Arial Cyr"/>
        <family val="0"/>
      </rPr>
      <t>19499</t>
    </r>
    <r>
      <rPr>
        <sz val="10"/>
        <rFont val="Arial Cyr"/>
        <family val="2"/>
      </rPr>
      <t xml:space="preserve"> грн. 00 коп. </t>
    </r>
  </si>
  <si>
    <t xml:space="preserve">       48650 грн. 25 коп.</t>
  </si>
  <si>
    <t>премія 03</t>
  </si>
  <si>
    <t>Началькик фінансового управління</t>
  </si>
  <si>
    <t>НАРАХУВАННЯ  за   2014рік</t>
  </si>
  <si>
    <t>відпустка</t>
  </si>
  <si>
    <t>ДАНІ</t>
  </si>
  <si>
    <t xml:space="preserve">ПО НАРАХОВАННЮ ЗАРОБІТНОЇ ПЛАТИ ПРАЦІВНИКІВ  ФІНАНСОВОГО УПРАВЛІННЯ КАХОВСЬКОЇ МІСЬКОЇ РАДИ </t>
  </si>
  <si>
    <t>Керівництво</t>
  </si>
  <si>
    <t>Відділ  зведеного бюджету  та фінансів соціального захисту</t>
  </si>
  <si>
    <t>Головний спеціаліст</t>
  </si>
  <si>
    <t>Відділ доходів та економічного аналізу</t>
  </si>
  <si>
    <t>Начальник відділу</t>
  </si>
  <si>
    <t>Відділ бухгалтерського обліку та розрахунків за енергоносії та фінансово господарського забезпечення</t>
  </si>
  <si>
    <t xml:space="preserve">Відділ організаційно - кадрової роботи та  комп»ютерного забеспечення </t>
  </si>
  <si>
    <t>Кур»ер-прибиральниця</t>
  </si>
  <si>
    <t>Головний бухгалтер</t>
  </si>
  <si>
    <t xml:space="preserve">всього утримано </t>
  </si>
  <si>
    <t xml:space="preserve">Сума до видачі </t>
  </si>
  <si>
    <t>заступник начальника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</si>
</sst>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-* #,##0.000\ _р_._-;\-* #,##0.000\ _р_._-;_-* &quot;-&quot;??\ _р_._-;_-@_-"/>
    <numFmt numFmtId="184" formatCode="_-* #,##0.0000\ _р_._-;\-* #,##0.0000\ _р_._-;_-* &quot;-&quot;??\ _р_._-;_-@_-"/>
    <numFmt numFmtId="185" formatCode="_-* #,##0.0\ _р_._-;\-* #,##0.0\ _р_._-;_-* &quot;-&quot;??\ _р_._-;_-@_-"/>
    <numFmt numFmtId="186" formatCode="_-* #,##0\ _р_._-;\-* #,##0\ _р_._-;_-* &quot;-&quot;??\ 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  <numFmt numFmtId="193" formatCode="0.00000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b/>
      <sz val="11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Arial Cyr"/>
      <family val="0"/>
    </font>
    <font>
      <b/>
      <i/>
      <sz val="8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24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86" fontId="2" fillId="0" borderId="13" xfId="6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186" fontId="3" fillId="0" borderId="13" xfId="6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7" fillId="25" borderId="0" xfId="0" applyFont="1" applyFill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right" vertical="top" wrapText="1"/>
    </xf>
    <xf numFmtId="2" fontId="10" fillId="0" borderId="0" xfId="0" applyNumberFormat="1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2" fillId="0" borderId="19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9" fillId="0" borderId="21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24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7" xfId="0" applyFont="1" applyFill="1" applyBorder="1" applyAlignment="1">
      <alignment/>
    </xf>
    <xf numFmtId="0" fontId="8" fillId="2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9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vertical="top" wrapText="1"/>
    </xf>
    <xf numFmtId="0" fontId="9" fillId="0" borderId="30" xfId="0" applyFont="1" applyFill="1" applyBorder="1" applyAlignment="1">
      <alignment/>
    </xf>
    <xf numFmtId="0" fontId="32" fillId="0" borderId="13" xfId="0" applyFont="1" applyFill="1" applyBorder="1" applyAlignment="1">
      <alignment vertical="center" wrapText="1"/>
    </xf>
    <xf numFmtId="0" fontId="31" fillId="0" borderId="12" xfId="0" applyFont="1" applyBorder="1" applyAlignment="1">
      <alignment/>
    </xf>
    <xf numFmtId="0" fontId="8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24" borderId="31" xfId="0" applyFont="1" applyFill="1" applyBorder="1" applyAlignment="1">
      <alignment vertical="top" wrapText="1"/>
    </xf>
    <xf numFmtId="0" fontId="2" fillId="24" borderId="20" xfId="0" applyFont="1" applyFill="1" applyBorder="1" applyAlignment="1">
      <alignment vertical="top" wrapText="1"/>
    </xf>
    <xf numFmtId="0" fontId="2" fillId="24" borderId="35" xfId="0" applyFont="1" applyFill="1" applyBorder="1" applyAlignment="1">
      <alignment vertical="top" wrapText="1"/>
    </xf>
    <xf numFmtId="0" fontId="2" fillId="24" borderId="32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2" fillId="24" borderId="33" xfId="0" applyFont="1" applyFill="1" applyBorder="1" applyAlignment="1">
      <alignment vertical="top" wrapText="1"/>
    </xf>
    <xf numFmtId="0" fontId="2" fillId="24" borderId="34" xfId="0" applyFont="1" applyFill="1" applyBorder="1" applyAlignment="1">
      <alignment vertical="top" wrapText="1"/>
    </xf>
    <xf numFmtId="0" fontId="2" fillId="24" borderId="36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11" fillId="24" borderId="33" xfId="0" applyFont="1" applyFill="1" applyBorder="1" applyAlignment="1">
      <alignment vertical="top" wrapText="1"/>
    </xf>
    <xf numFmtId="0" fontId="11" fillId="24" borderId="16" xfId="0" applyFont="1" applyFill="1" applyBorder="1" applyAlignment="1">
      <alignment vertical="top" wrapText="1"/>
    </xf>
    <xf numFmtId="0" fontId="2" fillId="0" borderId="2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33" fillId="0" borderId="0" xfId="0" applyNumberFormat="1" applyFont="1" applyFill="1" applyBorder="1" applyAlignment="1">
      <alignment vertical="top" wrapText="1"/>
    </xf>
    <xf numFmtId="2" fontId="33" fillId="0" borderId="27" xfId="0" applyNumberFormat="1" applyFont="1" applyFill="1" applyBorder="1" applyAlignment="1">
      <alignment vertical="top" wrapText="1"/>
    </xf>
    <xf numFmtId="0" fontId="33" fillId="0" borderId="32" xfId="0" applyFont="1" applyFill="1" applyBorder="1" applyAlignment="1">
      <alignment/>
    </xf>
    <xf numFmtId="2" fontId="33" fillId="0" borderId="28" xfId="0" applyNumberFormat="1" applyFont="1" applyFill="1" applyBorder="1" applyAlignment="1">
      <alignment vertical="top" wrapText="1"/>
    </xf>
    <xf numFmtId="2" fontId="33" fillId="0" borderId="1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9" fillId="0" borderId="37" xfId="0" applyFont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33" fillId="0" borderId="22" xfId="0" applyNumberFormat="1" applyFont="1" applyFill="1" applyBorder="1" applyAlignment="1">
      <alignment vertical="justify"/>
    </xf>
    <xf numFmtId="2" fontId="33" fillId="0" borderId="22" xfId="0" applyNumberFormat="1" applyFont="1" applyFill="1" applyBorder="1" applyAlignment="1">
      <alignment vertical="justify" wrapText="1"/>
    </xf>
    <xf numFmtId="0" fontId="2" fillId="0" borderId="13" xfId="0" applyFont="1" applyFill="1" applyBorder="1" applyAlignment="1">
      <alignment horizontal="right" vertical="top" wrapText="1"/>
    </xf>
    <xf numFmtId="0" fontId="3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 vertical="top" wrapText="1"/>
    </xf>
    <xf numFmtId="2" fontId="33" fillId="0" borderId="13" xfId="0" applyNumberFormat="1" applyFont="1" applyFill="1" applyBorder="1" applyAlignment="1">
      <alignment vertical="justify"/>
    </xf>
    <xf numFmtId="2" fontId="33" fillId="0" borderId="12" xfId="0" applyNumberFormat="1" applyFont="1" applyFill="1" applyBorder="1" applyAlignment="1">
      <alignment vertical="justify"/>
    </xf>
    <xf numFmtId="2" fontId="33" fillId="0" borderId="13" xfId="0" applyNumberFormat="1" applyFont="1" applyFill="1" applyBorder="1" applyAlignment="1">
      <alignment vertical="top" wrapText="1"/>
    </xf>
    <xf numFmtId="2" fontId="33" fillId="0" borderId="15" xfId="0" applyNumberFormat="1" applyFont="1" applyFill="1" applyBorder="1" applyAlignment="1">
      <alignment vertical="top" wrapText="1"/>
    </xf>
    <xf numFmtId="2" fontId="33" fillId="0" borderId="18" xfId="0" applyNumberFormat="1" applyFont="1" applyFill="1" applyBorder="1" applyAlignment="1">
      <alignment/>
    </xf>
    <xf numFmtId="2" fontId="35" fillId="0" borderId="19" xfId="0" applyNumberFormat="1" applyFont="1" applyFill="1" applyBorder="1" applyAlignment="1">
      <alignment/>
    </xf>
    <xf numFmtId="2" fontId="33" fillId="0" borderId="16" xfId="0" applyNumberFormat="1" applyFont="1" applyFill="1" applyBorder="1" applyAlignment="1">
      <alignment vertical="top" wrapText="1"/>
    </xf>
    <xf numFmtId="2" fontId="33" fillId="0" borderId="15" xfId="0" applyNumberFormat="1" applyFont="1" applyFill="1" applyBorder="1" applyAlignment="1">
      <alignment/>
    </xf>
    <xf numFmtId="2" fontId="33" fillId="0" borderId="17" xfId="0" applyNumberFormat="1" applyFont="1" applyFill="1" applyBorder="1" applyAlignment="1">
      <alignment vertical="top" wrapText="1"/>
    </xf>
    <xf numFmtId="0" fontId="33" fillId="0" borderId="15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vertical="justify" wrapText="1"/>
    </xf>
    <xf numFmtId="2" fontId="33" fillId="0" borderId="27" xfId="0" applyNumberFormat="1" applyFont="1" applyFill="1" applyBorder="1" applyAlignment="1">
      <alignment vertical="top" wrapText="1"/>
    </xf>
    <xf numFmtId="2" fontId="33" fillId="0" borderId="32" xfId="0" applyNumberFormat="1" applyFont="1" applyFill="1" applyBorder="1" applyAlignment="1">
      <alignment vertical="top" wrapText="1"/>
    </xf>
    <xf numFmtId="2" fontId="33" fillId="0" borderId="3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vertical="justify" wrapText="1"/>
    </xf>
    <xf numFmtId="2" fontId="33" fillId="0" borderId="12" xfId="0" applyNumberFormat="1" applyFont="1" applyFill="1" applyBorder="1" applyAlignment="1">
      <alignment vertical="justify" wrapText="1"/>
    </xf>
    <xf numFmtId="2" fontId="33" fillId="0" borderId="19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2" fontId="33" fillId="0" borderId="3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5" fillId="0" borderId="19" xfId="0" applyNumberFormat="1" applyFont="1" applyFill="1" applyBorder="1" applyAlignment="1">
      <alignment vertical="top" wrapText="1"/>
    </xf>
    <xf numFmtId="2" fontId="35" fillId="0" borderId="15" xfId="0" applyNumberFormat="1" applyFont="1" applyFill="1" applyBorder="1" applyAlignment="1">
      <alignment vertical="top" wrapText="1"/>
    </xf>
    <xf numFmtId="2" fontId="33" fillId="0" borderId="32" xfId="0" applyNumberFormat="1" applyFont="1" applyFill="1" applyBorder="1" applyAlignment="1">
      <alignment vertical="top" wrapText="1"/>
    </xf>
    <xf numFmtId="2" fontId="33" fillId="0" borderId="0" xfId="0" applyNumberFormat="1" applyFont="1" applyFill="1" applyBorder="1" applyAlignment="1">
      <alignment vertical="top" wrapText="1"/>
    </xf>
    <xf numFmtId="2" fontId="33" fillId="0" borderId="10" xfId="0" applyNumberFormat="1" applyFont="1" applyFill="1" applyBorder="1" applyAlignment="1">
      <alignment vertical="top" wrapText="1"/>
    </xf>
    <xf numFmtId="2" fontId="33" fillId="0" borderId="28" xfId="0" applyNumberFormat="1" applyFont="1" applyFill="1" applyBorder="1" applyAlignment="1">
      <alignment vertical="top" wrapText="1"/>
    </xf>
    <xf numFmtId="2" fontId="33" fillId="0" borderId="13" xfId="0" applyNumberFormat="1" applyFont="1" applyFill="1" applyBorder="1" applyAlignment="1">
      <alignment vertical="top" wrapText="1"/>
    </xf>
    <xf numFmtId="2" fontId="33" fillId="0" borderId="12" xfId="0" applyNumberFormat="1" applyFont="1" applyFill="1" applyBorder="1" applyAlignment="1">
      <alignment vertical="top" wrapText="1"/>
    </xf>
    <xf numFmtId="2" fontId="35" fillId="0" borderId="13" xfId="0" applyNumberFormat="1" applyFont="1" applyFill="1" applyBorder="1" applyAlignment="1">
      <alignment vertical="top" wrapText="1"/>
    </xf>
    <xf numFmtId="2" fontId="35" fillId="0" borderId="18" xfId="0" applyNumberFormat="1" applyFont="1" applyFill="1" applyBorder="1" applyAlignment="1">
      <alignment vertical="top" wrapText="1"/>
    </xf>
    <xf numFmtId="2" fontId="35" fillId="0" borderId="17" xfId="0" applyNumberFormat="1" applyFont="1" applyFill="1" applyBorder="1" applyAlignment="1">
      <alignment vertical="top" wrapText="1"/>
    </xf>
    <xf numFmtId="2" fontId="33" fillId="0" borderId="18" xfId="0" applyNumberFormat="1" applyFont="1" applyFill="1" applyBorder="1" applyAlignment="1">
      <alignment vertical="top" wrapText="1"/>
    </xf>
    <xf numFmtId="2" fontId="35" fillId="0" borderId="16" xfId="0" applyNumberFormat="1" applyFont="1" applyFill="1" applyBorder="1" applyAlignment="1">
      <alignment vertical="top" wrapText="1"/>
    </xf>
    <xf numFmtId="2" fontId="35" fillId="0" borderId="20" xfId="0" applyNumberFormat="1" applyFont="1" applyFill="1" applyBorder="1" applyAlignment="1">
      <alignment vertical="top" wrapText="1"/>
    </xf>
    <xf numFmtId="2" fontId="33" fillId="0" borderId="10" xfId="0" applyNumberFormat="1" applyFont="1" applyFill="1" applyBorder="1" applyAlignment="1">
      <alignment/>
    </xf>
    <xf numFmtId="2" fontId="33" fillId="0" borderId="22" xfId="0" applyNumberFormat="1" applyFont="1" applyFill="1" applyBorder="1" applyAlignment="1">
      <alignment/>
    </xf>
    <xf numFmtId="2" fontId="33" fillId="0" borderId="33" xfId="0" applyNumberFormat="1" applyFont="1" applyFill="1" applyBorder="1" applyAlignment="1">
      <alignment vertical="top" wrapText="1"/>
    </xf>
    <xf numFmtId="2" fontId="33" fillId="0" borderId="38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2" fontId="33" fillId="0" borderId="15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2" fontId="33" fillId="0" borderId="13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2" fontId="33" fillId="0" borderId="13" xfId="0" applyNumberFormat="1" applyFont="1" applyFill="1" applyBorder="1" applyAlignment="1">
      <alignment/>
    </xf>
    <xf numFmtId="2" fontId="33" fillId="0" borderId="22" xfId="0" applyNumberFormat="1" applyFont="1" applyFill="1" applyBorder="1" applyAlignment="1">
      <alignment vertical="top" wrapText="1"/>
    </xf>
    <xf numFmtId="2" fontId="33" fillId="0" borderId="12" xfId="0" applyNumberFormat="1" applyFont="1" applyFill="1" applyBorder="1" applyAlignment="1">
      <alignment vertical="top" wrapText="1"/>
    </xf>
    <xf numFmtId="2" fontId="33" fillId="0" borderId="34" xfId="0" applyNumberFormat="1" applyFont="1" applyFill="1" applyBorder="1" applyAlignment="1">
      <alignment/>
    </xf>
    <xf numFmtId="2" fontId="33" fillId="0" borderId="22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vertical="top" wrapText="1"/>
    </xf>
    <xf numFmtId="2" fontId="34" fillId="0" borderId="39" xfId="0" applyNumberFormat="1" applyFont="1" applyFill="1" applyBorder="1" applyAlignment="1">
      <alignment vertical="top" wrapText="1"/>
    </xf>
    <xf numFmtId="2" fontId="34" fillId="0" borderId="24" xfId="0" applyNumberFormat="1" applyFont="1" applyFill="1" applyBorder="1" applyAlignment="1">
      <alignment vertical="top" wrapText="1"/>
    </xf>
    <xf numFmtId="2" fontId="34" fillId="0" borderId="23" xfId="0" applyNumberFormat="1" applyFont="1" applyFill="1" applyBorder="1" applyAlignment="1">
      <alignment vertical="top" wrapText="1"/>
    </xf>
    <xf numFmtId="2" fontId="34" fillId="0" borderId="40" xfId="0" applyNumberFormat="1" applyFont="1" applyFill="1" applyBorder="1" applyAlignment="1">
      <alignment vertical="top" wrapText="1"/>
    </xf>
    <xf numFmtId="2" fontId="34" fillId="0" borderId="41" xfId="0" applyNumberFormat="1" applyFont="1" applyFill="1" applyBorder="1" applyAlignment="1">
      <alignment vertical="top" wrapText="1"/>
    </xf>
    <xf numFmtId="2" fontId="36" fillId="0" borderId="11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2" fontId="34" fillId="0" borderId="13" xfId="0" applyNumberFormat="1" applyFont="1" applyFill="1" applyBorder="1" applyAlignment="1">
      <alignment vertical="top" wrapText="1"/>
    </xf>
    <xf numFmtId="0" fontId="9" fillId="0" borderId="42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2" fontId="7" fillId="0" borderId="13" xfId="0" applyNumberFormat="1" applyFont="1" applyFill="1" applyBorder="1" applyAlignment="1">
      <alignment vertical="top" wrapText="1"/>
    </xf>
    <xf numFmtId="2" fontId="37" fillId="0" borderId="13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justify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8" fillId="0" borderId="42" xfId="0" applyFont="1" applyFill="1" applyBorder="1" applyAlignment="1">
      <alignment vertical="top" wrapText="1"/>
    </xf>
    <xf numFmtId="2" fontId="35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49"/>
  <sheetViews>
    <sheetView tabSelected="1" zoomScalePageLayoutView="0" workbookViewId="0" topLeftCell="E6">
      <selection activeCell="X16" sqref="X16"/>
    </sheetView>
  </sheetViews>
  <sheetFormatPr defaultColWidth="9.00390625" defaultRowHeight="12.75"/>
  <cols>
    <col min="1" max="1" width="0" style="0" hidden="1" customWidth="1"/>
    <col min="2" max="3" width="9.125" style="0" hidden="1" customWidth="1"/>
    <col min="4" max="4" width="2.75390625" style="1" hidden="1" customWidth="1"/>
    <col min="5" max="5" width="2.75390625" style="1" customWidth="1"/>
    <col min="6" max="6" width="32.00390625" style="1" customWidth="1"/>
    <col min="7" max="7" width="12.75390625" style="1" hidden="1" customWidth="1"/>
    <col min="8" max="8" width="6.125" style="1" hidden="1" customWidth="1"/>
    <col min="9" max="9" width="9.25390625" style="1" customWidth="1"/>
    <col min="10" max="11" width="8.25390625" style="1" customWidth="1"/>
    <col min="12" max="12" width="8.875" style="1" customWidth="1"/>
    <col min="13" max="13" width="9.25390625" style="1" customWidth="1"/>
    <col min="14" max="14" width="10.75390625" style="1" customWidth="1"/>
    <col min="15" max="15" width="11.00390625" style="1" customWidth="1"/>
    <col min="16" max="16" width="10.75390625" style="1" customWidth="1"/>
    <col min="17" max="17" width="7.00390625" style="1" customWidth="1"/>
    <col min="18" max="18" width="9.75390625" style="1" customWidth="1"/>
    <col min="19" max="19" width="8.75390625" style="0" customWidth="1"/>
    <col min="20" max="20" width="10.125" style="0" customWidth="1"/>
    <col min="21" max="21" width="9.00390625" style="0" customWidth="1"/>
    <col min="22" max="22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spans="7:18" ht="15.75">
      <c r="G6" s="8"/>
      <c r="H6" s="8"/>
      <c r="I6" s="8"/>
      <c r="J6" s="8"/>
      <c r="K6" s="8"/>
      <c r="L6" s="8" t="s">
        <v>19</v>
      </c>
      <c r="M6" s="8"/>
      <c r="N6" s="8"/>
      <c r="O6" s="8"/>
      <c r="P6" s="8"/>
      <c r="Q6" s="8"/>
      <c r="R6" s="8"/>
    </row>
    <row r="7" spans="6:18" ht="15.75">
      <c r="F7" s="8" t="s">
        <v>20</v>
      </c>
      <c r="G7" s="8" t="s">
        <v>20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7:18" ht="10.5" customHeight="1" thickBot="1"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0" ht="13.5" thickBot="1">
      <c r="A9" s="15"/>
      <c r="B9" s="15"/>
      <c r="C9" s="15"/>
      <c r="D9" s="5"/>
      <c r="E9" s="70"/>
      <c r="F9" s="3"/>
      <c r="G9" s="3"/>
      <c r="H9" s="3"/>
      <c r="I9" s="217" t="s">
        <v>17</v>
      </c>
      <c r="J9" s="218"/>
      <c r="K9" s="218"/>
      <c r="L9" s="218"/>
      <c r="M9" s="218"/>
      <c r="N9" s="218"/>
      <c r="O9" s="218"/>
      <c r="P9" s="218"/>
      <c r="Q9" s="218"/>
      <c r="R9" s="219"/>
      <c r="S9" s="191"/>
      <c r="T9" s="190"/>
    </row>
    <row r="10" spans="1:20" ht="44.25" customHeight="1" thickBot="1">
      <c r="A10" s="30"/>
      <c r="B10" s="30"/>
      <c r="C10" s="30"/>
      <c r="D10" s="60"/>
      <c r="E10" s="7"/>
      <c r="F10" s="64"/>
      <c r="G10" s="46"/>
      <c r="H10" s="46" t="s">
        <v>4</v>
      </c>
      <c r="I10" s="46" t="s">
        <v>0</v>
      </c>
      <c r="J10" s="47" t="s">
        <v>1</v>
      </c>
      <c r="K10" s="142" t="s">
        <v>2</v>
      </c>
      <c r="L10" s="146" t="s">
        <v>5</v>
      </c>
      <c r="M10" s="48" t="s">
        <v>15</v>
      </c>
      <c r="N10" s="149" t="s">
        <v>8</v>
      </c>
      <c r="O10" s="48" t="s">
        <v>18</v>
      </c>
      <c r="P10" s="149" t="s">
        <v>9</v>
      </c>
      <c r="Q10" s="48" t="s">
        <v>10</v>
      </c>
      <c r="R10" s="180" t="s">
        <v>6</v>
      </c>
      <c r="S10" s="192" t="s">
        <v>30</v>
      </c>
      <c r="T10" s="192" t="s">
        <v>31</v>
      </c>
    </row>
    <row r="11" spans="1:20" ht="15" customHeight="1" hidden="1" thickBot="1">
      <c r="A11" s="49"/>
      <c r="B11" s="49"/>
      <c r="C11" s="49"/>
      <c r="D11" s="61">
        <v>1</v>
      </c>
      <c r="E11" s="9"/>
      <c r="F11" s="11">
        <v>2</v>
      </c>
      <c r="G11" s="10">
        <v>3</v>
      </c>
      <c r="H11" s="28"/>
      <c r="I11" s="10"/>
      <c r="J11" s="136"/>
      <c r="K11" s="28"/>
      <c r="L11" s="147"/>
      <c r="M11" s="28"/>
      <c r="N11" s="147">
        <v>10</v>
      </c>
      <c r="O11" s="28">
        <v>11</v>
      </c>
      <c r="P11" s="147">
        <v>13</v>
      </c>
      <c r="Q11" s="28">
        <v>16</v>
      </c>
      <c r="R11" s="181">
        <v>17</v>
      </c>
      <c r="S11" s="208"/>
      <c r="T11" s="194"/>
    </row>
    <row r="12" spans="1:20" ht="15" customHeight="1" thickBot="1">
      <c r="A12" s="49"/>
      <c r="B12" s="49"/>
      <c r="C12" s="49"/>
      <c r="D12" s="84"/>
      <c r="E12" s="85"/>
      <c r="F12" s="81"/>
      <c r="G12" s="72"/>
      <c r="H12" s="73"/>
      <c r="I12" s="72"/>
      <c r="J12" s="137"/>
      <c r="K12" s="73"/>
      <c r="L12" s="74"/>
      <c r="M12" s="73"/>
      <c r="N12" s="74"/>
      <c r="O12" s="73"/>
      <c r="P12" s="74"/>
      <c r="Q12" s="73"/>
      <c r="R12" s="182"/>
      <c r="S12" s="209"/>
      <c r="T12" s="193"/>
    </row>
    <row r="13" spans="1:20" ht="13.5" customHeight="1" thickBot="1">
      <c r="A13" s="30"/>
      <c r="B13" s="50">
        <v>88</v>
      </c>
      <c r="C13" s="50">
        <v>88</v>
      </c>
      <c r="D13" s="86">
        <v>1</v>
      </c>
      <c r="E13" s="83">
        <v>1</v>
      </c>
      <c r="F13" s="81" t="s">
        <v>21</v>
      </c>
      <c r="G13" s="82"/>
      <c r="H13" s="83"/>
      <c r="I13" s="126">
        <v>15196.36</v>
      </c>
      <c r="J13" s="138">
        <v>936.76</v>
      </c>
      <c r="K13" s="143">
        <v>6453.25</v>
      </c>
      <c r="L13" s="205">
        <v>11293.19</v>
      </c>
      <c r="M13" s="143">
        <v>18671.53</v>
      </c>
      <c r="N13" s="138">
        <v>5864.75</v>
      </c>
      <c r="O13" s="156">
        <v>7652.1</v>
      </c>
      <c r="P13" s="164">
        <v>5004.05</v>
      </c>
      <c r="Q13" s="156"/>
      <c r="R13" s="184">
        <f>SUM(I13:Q13)</f>
        <v>71071.99</v>
      </c>
      <c r="S13" s="210">
        <v>14782.97</v>
      </c>
      <c r="T13" s="197">
        <f>SUM(R13-S13)</f>
        <v>56289.020000000004</v>
      </c>
    </row>
    <row r="14" spans="1:20" ht="13.5" customHeight="1" thickBot="1">
      <c r="A14" s="30"/>
      <c r="B14" s="50"/>
      <c r="C14" s="50"/>
      <c r="D14" s="87"/>
      <c r="E14" s="83"/>
      <c r="F14" s="118"/>
      <c r="G14" s="119"/>
      <c r="H14" s="120"/>
      <c r="I14" s="127"/>
      <c r="J14" s="122"/>
      <c r="K14" s="144"/>
      <c r="L14" s="121"/>
      <c r="M14" s="144"/>
      <c r="N14" s="122"/>
      <c r="O14" s="157"/>
      <c r="P14" s="165"/>
      <c r="Q14" s="157"/>
      <c r="R14" s="184"/>
      <c r="S14" s="210"/>
      <c r="T14" s="198"/>
    </row>
    <row r="15" spans="1:20" ht="24.75" customHeight="1" thickBot="1">
      <c r="A15" s="30"/>
      <c r="B15" s="50"/>
      <c r="C15" s="50"/>
      <c r="D15" s="88"/>
      <c r="E15" s="89">
        <v>2</v>
      </c>
      <c r="F15" s="22" t="s">
        <v>22</v>
      </c>
      <c r="G15" s="22"/>
      <c r="H15" s="123"/>
      <c r="I15" s="128"/>
      <c r="J15" s="115"/>
      <c r="K15" s="128"/>
      <c r="L15" s="115"/>
      <c r="M15" s="128"/>
      <c r="N15" s="115"/>
      <c r="O15" s="158"/>
      <c r="P15" s="115"/>
      <c r="Q15" s="156"/>
      <c r="R15" s="183"/>
      <c r="S15" s="211"/>
      <c r="T15" s="199"/>
    </row>
    <row r="16" spans="1:20" ht="18.75" customHeight="1" thickBot="1">
      <c r="A16" s="30"/>
      <c r="B16" s="50">
        <v>112</v>
      </c>
      <c r="C16" s="50">
        <v>112</v>
      </c>
      <c r="D16" s="90">
        <v>2</v>
      </c>
      <c r="E16" s="83"/>
      <c r="F16" s="170" t="s">
        <v>32</v>
      </c>
      <c r="G16" s="82"/>
      <c r="H16" s="83"/>
      <c r="I16" s="171">
        <v>14682.31</v>
      </c>
      <c r="J16" s="154">
        <v>933.86</v>
      </c>
      <c r="K16" s="156">
        <v>6246.47</v>
      </c>
      <c r="L16" s="206">
        <v>10931.32</v>
      </c>
      <c r="M16" s="156">
        <v>10353.6</v>
      </c>
      <c r="N16" s="154">
        <v>7645.22</v>
      </c>
      <c r="O16" s="158">
        <v>6679.35</v>
      </c>
      <c r="P16" s="172">
        <v>4720</v>
      </c>
      <c r="Q16" s="128">
        <v>472</v>
      </c>
      <c r="R16" s="184">
        <f>SUM(I16:Q16)</f>
        <v>62664.13</v>
      </c>
      <c r="S16" s="210">
        <v>13034.14</v>
      </c>
      <c r="T16" s="197">
        <f>SUM(R16-S16)</f>
        <v>49629.99</v>
      </c>
    </row>
    <row r="17" spans="1:20" ht="13.5" customHeight="1" hidden="1" thickBot="1">
      <c r="A17" s="30"/>
      <c r="B17" s="50"/>
      <c r="C17" s="50"/>
      <c r="D17" s="91"/>
      <c r="E17" s="168"/>
      <c r="F17" s="78"/>
      <c r="G17" s="17"/>
      <c r="H17" s="41"/>
      <c r="I17" s="129"/>
      <c r="J17" s="140"/>
      <c r="K17" s="129"/>
      <c r="L17" s="140"/>
      <c r="M17" s="129"/>
      <c r="N17" s="152"/>
      <c r="O17" s="151"/>
      <c r="P17" s="140"/>
      <c r="Q17" s="169"/>
      <c r="R17" s="185"/>
      <c r="S17" s="211"/>
      <c r="T17" s="199"/>
    </row>
    <row r="18" spans="1:20" ht="13.5" customHeight="1" thickBot="1">
      <c r="A18" s="30"/>
      <c r="B18" s="50">
        <v>160</v>
      </c>
      <c r="C18" s="50">
        <v>160</v>
      </c>
      <c r="D18" s="92">
        <v>3</v>
      </c>
      <c r="E18" s="101"/>
      <c r="F18" s="173" t="s">
        <v>23</v>
      </c>
      <c r="G18" s="174"/>
      <c r="H18" s="83"/>
      <c r="I18" s="175">
        <v>12749.41</v>
      </c>
      <c r="J18" s="172">
        <v>732.72</v>
      </c>
      <c r="K18" s="175">
        <v>3370.53</v>
      </c>
      <c r="L18" s="172">
        <v>8426.33</v>
      </c>
      <c r="M18" s="128">
        <v>5418.05</v>
      </c>
      <c r="N18" s="154">
        <v>6592.29</v>
      </c>
      <c r="O18" s="158">
        <v>4920.15</v>
      </c>
      <c r="P18" s="115">
        <v>3436.2</v>
      </c>
      <c r="Q18" s="128"/>
      <c r="R18" s="184">
        <f>SUM(I18:Q18)</f>
        <v>45645.67999999999</v>
      </c>
      <c r="S18" s="210">
        <v>9494.3</v>
      </c>
      <c r="T18" s="197">
        <f>SUM(R18-S18)</f>
        <v>36151.37999999999</v>
      </c>
    </row>
    <row r="19" spans="1:20" ht="13.5" customHeight="1" hidden="1" thickBot="1">
      <c r="A19" s="30"/>
      <c r="B19" s="50"/>
      <c r="C19" s="50"/>
      <c r="D19" s="94"/>
      <c r="E19" s="96"/>
      <c r="F19" s="78"/>
      <c r="G19" s="19"/>
      <c r="H19" s="18"/>
      <c r="I19" s="129"/>
      <c r="J19" s="140"/>
      <c r="K19" s="129"/>
      <c r="L19" s="140"/>
      <c r="M19" s="129"/>
      <c r="N19" s="152"/>
      <c r="O19" s="151"/>
      <c r="P19" s="140"/>
      <c r="Q19" s="129"/>
      <c r="R19" s="185"/>
      <c r="S19" s="212"/>
      <c r="T19" s="200"/>
    </row>
    <row r="20" spans="1:20" ht="13.5" customHeight="1" hidden="1">
      <c r="A20" s="30"/>
      <c r="B20" s="50">
        <v>160</v>
      </c>
      <c r="C20" s="50">
        <v>160</v>
      </c>
      <c r="D20" s="92">
        <v>4</v>
      </c>
      <c r="E20" s="93"/>
      <c r="F20" s="66"/>
      <c r="G20" s="54"/>
      <c r="H20" s="33"/>
      <c r="I20" s="130"/>
      <c r="J20" s="141"/>
      <c r="K20" s="130"/>
      <c r="L20" s="141"/>
      <c r="M20" s="134"/>
      <c r="N20" s="139"/>
      <c r="O20" s="150"/>
      <c r="P20" s="166"/>
      <c r="Q20" s="145"/>
      <c r="R20" s="186" t="e">
        <f>SUM(I20:Q20)+I21+J21+K21+L21+M21+N21+#REF!+P21+#REF!+#REF!+Q21</f>
        <v>#REF!</v>
      </c>
      <c r="S20" s="213"/>
      <c r="T20" s="201"/>
    </row>
    <row r="21" spans="1:20" ht="13.5" customHeight="1" hidden="1" thickBot="1">
      <c r="A21" s="30"/>
      <c r="B21" s="50"/>
      <c r="C21" s="50"/>
      <c r="D21" s="95"/>
      <c r="E21" s="102"/>
      <c r="F21" s="75"/>
      <c r="G21" s="56"/>
      <c r="H21" s="20"/>
      <c r="I21" s="132"/>
      <c r="J21" s="111"/>
      <c r="K21" s="132"/>
      <c r="L21" s="111"/>
      <c r="M21" s="132"/>
      <c r="N21" s="153"/>
      <c r="O21" s="162"/>
      <c r="P21" s="111"/>
      <c r="Q21" s="132"/>
      <c r="R21" s="188"/>
      <c r="S21" s="214"/>
      <c r="T21" s="202"/>
    </row>
    <row r="22" spans="1:20" ht="13.5" customHeight="1" thickBot="1">
      <c r="A22" s="30"/>
      <c r="B22" s="50">
        <v>160</v>
      </c>
      <c r="C22" s="50">
        <v>160</v>
      </c>
      <c r="D22" s="97">
        <v>4</v>
      </c>
      <c r="E22" s="101"/>
      <c r="F22" s="173" t="s">
        <v>23</v>
      </c>
      <c r="G22" s="174"/>
      <c r="H22" s="83"/>
      <c r="I22" s="175">
        <v>13261.7</v>
      </c>
      <c r="J22" s="172">
        <v>762.17</v>
      </c>
      <c r="K22" s="175">
        <v>1531.19</v>
      </c>
      <c r="L22" s="172">
        <v>7777.53</v>
      </c>
      <c r="M22" s="175">
        <v>4980.47</v>
      </c>
      <c r="N22" s="154">
        <v>6966.02</v>
      </c>
      <c r="O22" s="158">
        <v>3081</v>
      </c>
      <c r="P22" s="221">
        <v>2971.68</v>
      </c>
      <c r="Q22" s="158">
        <v>154.51</v>
      </c>
      <c r="R22" s="183">
        <f>SUM(I22:Q22)</f>
        <v>41486.270000000004</v>
      </c>
      <c r="S22" s="210">
        <v>8629.14</v>
      </c>
      <c r="T22" s="197">
        <f>SUM(R22-S22)</f>
        <v>32857.130000000005</v>
      </c>
    </row>
    <row r="23" spans="1:20" ht="13.5" customHeight="1" thickBot="1">
      <c r="A23" s="30"/>
      <c r="B23" s="50"/>
      <c r="C23" s="50"/>
      <c r="D23" s="98"/>
      <c r="E23" s="102"/>
      <c r="F23" s="220"/>
      <c r="G23" s="56"/>
      <c r="H23" s="20"/>
      <c r="I23" s="132"/>
      <c r="J23" s="111"/>
      <c r="K23" s="132"/>
      <c r="L23" s="111"/>
      <c r="M23" s="132"/>
      <c r="N23" s="153"/>
      <c r="O23" s="162"/>
      <c r="P23" s="111"/>
      <c r="Q23" s="132"/>
      <c r="R23" s="188"/>
      <c r="S23" s="211"/>
      <c r="T23" s="199"/>
    </row>
    <row r="24" spans="1:20" ht="13.5" customHeight="1" thickBot="1">
      <c r="A24" s="30"/>
      <c r="B24" s="50"/>
      <c r="C24" s="50"/>
      <c r="D24" s="100"/>
      <c r="E24" s="101">
        <v>3</v>
      </c>
      <c r="F24" s="124" t="s">
        <v>24</v>
      </c>
      <c r="G24" s="22"/>
      <c r="H24" s="77"/>
      <c r="I24" s="128"/>
      <c r="J24" s="115"/>
      <c r="K24" s="128"/>
      <c r="L24" s="115"/>
      <c r="M24" s="128"/>
      <c r="N24" s="154"/>
      <c r="O24" s="158"/>
      <c r="P24" s="115"/>
      <c r="Q24" s="128"/>
      <c r="R24" s="183"/>
      <c r="S24" s="210"/>
      <c r="T24" s="198"/>
    </row>
    <row r="25" spans="1:20" ht="13.5" customHeight="1" thickBot="1">
      <c r="A25" s="30"/>
      <c r="B25" s="50">
        <v>160</v>
      </c>
      <c r="C25" s="50">
        <v>160</v>
      </c>
      <c r="D25" s="92">
        <v>5</v>
      </c>
      <c r="E25" s="101"/>
      <c r="F25" s="173" t="s">
        <v>25</v>
      </c>
      <c r="G25" s="174"/>
      <c r="H25" s="83"/>
      <c r="I25" s="175">
        <v>12618.38</v>
      </c>
      <c r="J25" s="115">
        <v>932.39</v>
      </c>
      <c r="K25" s="128">
        <v>5420.31</v>
      </c>
      <c r="L25" s="115">
        <v>9485.54</v>
      </c>
      <c r="M25" s="128">
        <v>8512.03</v>
      </c>
      <c r="N25" s="154">
        <v>6497.6</v>
      </c>
      <c r="O25" s="158">
        <v>6077.85</v>
      </c>
      <c r="P25" s="115">
        <v>4107.2</v>
      </c>
      <c r="Q25" s="128">
        <v>220.27</v>
      </c>
      <c r="R25" s="195">
        <f>SUM(I25:Q25)</f>
        <v>53871.56999999999</v>
      </c>
      <c r="S25" s="210">
        <v>11205.29</v>
      </c>
      <c r="T25" s="197">
        <f>SUM(R25-S25)</f>
        <v>42666.27999999999</v>
      </c>
    </row>
    <row r="26" spans="1:20" ht="13.5" customHeight="1" thickBot="1">
      <c r="A26" s="30"/>
      <c r="B26" s="50"/>
      <c r="C26" s="50"/>
      <c r="D26" s="94"/>
      <c r="E26" s="96"/>
      <c r="F26" s="78"/>
      <c r="G26" s="19"/>
      <c r="H26" s="18"/>
      <c r="I26" s="129"/>
      <c r="J26" s="140"/>
      <c r="K26" s="129"/>
      <c r="L26" s="140"/>
      <c r="M26" s="129"/>
      <c r="N26" s="152"/>
      <c r="O26" s="151"/>
      <c r="P26" s="140"/>
      <c r="Q26" s="129"/>
      <c r="R26" s="185"/>
      <c r="S26" s="210"/>
      <c r="T26" s="198"/>
    </row>
    <row r="27" spans="1:20" ht="47.25" customHeight="1" thickBot="1">
      <c r="A27" s="30"/>
      <c r="B27" s="50"/>
      <c r="C27" s="50"/>
      <c r="D27" s="100"/>
      <c r="E27" s="102">
        <v>4</v>
      </c>
      <c r="F27" s="80" t="s">
        <v>26</v>
      </c>
      <c r="G27" s="56"/>
      <c r="H27" s="20"/>
      <c r="I27" s="128"/>
      <c r="J27" s="115"/>
      <c r="K27" s="128"/>
      <c r="L27" s="115"/>
      <c r="M27" s="128"/>
      <c r="N27" s="154"/>
      <c r="O27" s="158"/>
      <c r="P27" s="115"/>
      <c r="Q27" s="128"/>
      <c r="R27" s="184"/>
      <c r="S27" s="211"/>
      <c r="T27" s="199"/>
    </row>
    <row r="28" spans="1:20" ht="13.5" customHeight="1" thickBot="1">
      <c r="A28" s="30"/>
      <c r="B28" s="50">
        <v>160</v>
      </c>
      <c r="C28" s="50">
        <v>160</v>
      </c>
      <c r="D28" s="97">
        <v>6</v>
      </c>
      <c r="E28" s="101"/>
      <c r="F28" s="173" t="s">
        <v>29</v>
      </c>
      <c r="G28" s="174"/>
      <c r="H28" s="83"/>
      <c r="I28" s="175">
        <v>12709.69</v>
      </c>
      <c r="J28" s="115">
        <v>939.14</v>
      </c>
      <c r="K28" s="128">
        <v>4094.65</v>
      </c>
      <c r="L28" s="115">
        <v>8871.74</v>
      </c>
      <c r="M28" s="128">
        <v>8239.62</v>
      </c>
      <c r="N28" s="154">
        <v>6570.6</v>
      </c>
      <c r="O28" s="158">
        <v>5678.1</v>
      </c>
      <c r="P28" s="115">
        <v>3854</v>
      </c>
      <c r="Q28" s="128"/>
      <c r="R28" s="184">
        <f>SUM(I28:Q28)</f>
        <v>50957.54</v>
      </c>
      <c r="S28" s="210">
        <v>10599.17</v>
      </c>
      <c r="T28" s="197">
        <f>SUM(R28-S28)</f>
        <v>40358.37</v>
      </c>
    </row>
    <row r="29" spans="1:20" ht="15" customHeight="1" hidden="1" thickBot="1">
      <c r="A29" s="30"/>
      <c r="B29" s="50"/>
      <c r="C29" s="50"/>
      <c r="D29" s="98"/>
      <c r="E29" s="96"/>
      <c r="F29" s="78"/>
      <c r="G29" s="19"/>
      <c r="H29" s="20"/>
      <c r="I29" s="129"/>
      <c r="J29" s="111"/>
      <c r="K29" s="132"/>
      <c r="L29" s="111"/>
      <c r="M29" s="132"/>
      <c r="N29" s="153"/>
      <c r="O29" s="159"/>
      <c r="P29" s="111"/>
      <c r="Q29" s="132"/>
      <c r="R29" s="188"/>
      <c r="S29" s="212"/>
      <c r="T29" s="200"/>
    </row>
    <row r="30" spans="1:20" ht="13.5" customHeight="1" hidden="1">
      <c r="A30" s="30"/>
      <c r="B30" s="50">
        <v>128</v>
      </c>
      <c r="C30" s="50">
        <v>128</v>
      </c>
      <c r="D30" s="103">
        <v>7</v>
      </c>
      <c r="E30" s="104"/>
      <c r="F30" s="67"/>
      <c r="G30" s="45"/>
      <c r="H30" s="33"/>
      <c r="I30" s="131"/>
      <c r="J30" s="112"/>
      <c r="K30" s="145"/>
      <c r="L30" s="112"/>
      <c r="M30" s="150"/>
      <c r="N30" s="139"/>
      <c r="O30" s="150"/>
      <c r="P30" s="112"/>
      <c r="Q30" s="145"/>
      <c r="R30" s="186" t="e">
        <f>SUM(I30:Q30)+I31+J31+K31+L31+M31+N31+#REF!+P31+#REF!+#REF!+Q31</f>
        <v>#REF!</v>
      </c>
      <c r="S30" s="213"/>
      <c r="T30" s="201"/>
    </row>
    <row r="31" spans="1:20" ht="12" customHeight="1" hidden="1" thickBot="1">
      <c r="A31" s="30"/>
      <c r="B31" s="50"/>
      <c r="C31" s="50"/>
      <c r="D31" s="95"/>
      <c r="E31" s="96"/>
      <c r="F31" s="65"/>
      <c r="G31" s="17"/>
      <c r="H31" s="18"/>
      <c r="I31" s="129"/>
      <c r="J31" s="140"/>
      <c r="K31" s="129"/>
      <c r="L31" s="140"/>
      <c r="M31" s="151"/>
      <c r="N31" s="152"/>
      <c r="O31" s="151"/>
      <c r="P31" s="140"/>
      <c r="Q31" s="129"/>
      <c r="R31" s="185"/>
      <c r="S31" s="213"/>
      <c r="T31" s="201"/>
    </row>
    <row r="32" spans="1:20" ht="13.5" customHeight="1" thickBot="1">
      <c r="A32" s="30"/>
      <c r="B32" s="50">
        <v>128</v>
      </c>
      <c r="C32" s="50">
        <v>128</v>
      </c>
      <c r="D32" s="97">
        <v>8</v>
      </c>
      <c r="E32" s="101"/>
      <c r="F32" s="173" t="s">
        <v>23</v>
      </c>
      <c r="G32" s="174"/>
      <c r="H32" s="83"/>
      <c r="I32" s="175">
        <v>13324.14</v>
      </c>
      <c r="J32" s="176">
        <v>656.36</v>
      </c>
      <c r="K32" s="177">
        <v>1398.04</v>
      </c>
      <c r="L32" s="178">
        <v>6151.42</v>
      </c>
      <c r="M32" s="177">
        <v>4493.83</v>
      </c>
      <c r="N32" s="179">
        <v>1013.63</v>
      </c>
      <c r="O32" s="162">
        <v>2246.4</v>
      </c>
      <c r="P32" s="111">
        <v>2361.8</v>
      </c>
      <c r="Q32" s="177"/>
      <c r="R32" s="184">
        <f>SUM(I32:Q32)</f>
        <v>31645.620000000003</v>
      </c>
      <c r="S32" s="214">
        <v>6582.29</v>
      </c>
      <c r="T32" s="197">
        <f>SUM(R32-S32)</f>
        <v>25063.33</v>
      </c>
    </row>
    <row r="33" spans="1:20" ht="12.75" customHeight="1" thickBot="1">
      <c r="A33" s="30"/>
      <c r="B33" s="50"/>
      <c r="C33" s="50"/>
      <c r="D33" s="94"/>
      <c r="E33" s="96"/>
      <c r="F33" s="196" t="s">
        <v>28</v>
      </c>
      <c r="G33" s="56"/>
      <c r="H33" s="20"/>
      <c r="I33" s="129">
        <v>13551.57</v>
      </c>
      <c r="J33" s="115"/>
      <c r="K33" s="128"/>
      <c r="L33" s="115"/>
      <c r="M33" s="128"/>
      <c r="N33" s="154">
        <v>7532.14</v>
      </c>
      <c r="O33" s="128">
        <v>1491.12</v>
      </c>
      <c r="P33" s="115">
        <v>1864.47</v>
      </c>
      <c r="Q33" s="128"/>
      <c r="R33" s="184">
        <f>SUM(I33:Q33)</f>
        <v>24439.3</v>
      </c>
      <c r="S33" s="210">
        <v>4545.71</v>
      </c>
      <c r="T33" s="197">
        <f>SUM(R33-S33)</f>
        <v>19893.59</v>
      </c>
    </row>
    <row r="34" spans="1:20" ht="34.5" customHeight="1" thickBot="1">
      <c r="A34" s="30"/>
      <c r="B34" s="50"/>
      <c r="C34" s="50"/>
      <c r="D34" s="100"/>
      <c r="E34" s="101">
        <v>5</v>
      </c>
      <c r="F34" s="80" t="s">
        <v>27</v>
      </c>
      <c r="G34" s="22"/>
      <c r="H34" s="77"/>
      <c r="I34" s="128"/>
      <c r="J34" s="115"/>
      <c r="K34" s="128"/>
      <c r="L34" s="115"/>
      <c r="M34" s="128"/>
      <c r="N34" s="154"/>
      <c r="O34" s="128"/>
      <c r="P34" s="115"/>
      <c r="Q34" s="128"/>
      <c r="R34" s="189"/>
      <c r="S34" s="211"/>
      <c r="T34" s="199"/>
    </row>
    <row r="35" spans="1:20" ht="13.5" customHeight="1" thickBot="1">
      <c r="A35" s="30"/>
      <c r="B35" s="50">
        <v>120</v>
      </c>
      <c r="C35" s="50">
        <v>120</v>
      </c>
      <c r="D35" s="105">
        <v>9</v>
      </c>
      <c r="E35" s="106"/>
      <c r="F35" s="79" t="s">
        <v>25</v>
      </c>
      <c r="G35" s="55"/>
      <c r="H35" s="76"/>
      <c r="I35" s="130">
        <v>13047.36</v>
      </c>
      <c r="J35" s="114">
        <v>964.09</v>
      </c>
      <c r="K35" s="134">
        <v>2802.29</v>
      </c>
      <c r="L35" s="114">
        <v>8406.87</v>
      </c>
      <c r="M35" s="134">
        <v>7790.92</v>
      </c>
      <c r="N35" s="155">
        <v>6864.56</v>
      </c>
      <c r="O35" s="161">
        <v>4323.08</v>
      </c>
      <c r="P35" s="166">
        <v>3482.34</v>
      </c>
      <c r="Q35" s="160"/>
      <c r="R35" s="184">
        <f>SUM(I35:Q35)</f>
        <v>47681.509999999995</v>
      </c>
      <c r="S35" s="210">
        <v>9917.75</v>
      </c>
      <c r="T35" s="197">
        <f>SUM(R35-S35)</f>
        <v>37763.759999999995</v>
      </c>
    </row>
    <row r="36" spans="1:20" ht="15" customHeight="1" hidden="1" thickBot="1">
      <c r="A36" s="30"/>
      <c r="B36" s="50"/>
      <c r="C36" s="50"/>
      <c r="D36" s="98"/>
      <c r="E36" s="99"/>
      <c r="F36" s="65"/>
      <c r="G36" s="56"/>
      <c r="H36" s="57"/>
      <c r="I36" s="129"/>
      <c r="J36" s="111"/>
      <c r="K36" s="132"/>
      <c r="L36" s="111"/>
      <c r="M36" s="132"/>
      <c r="N36" s="153"/>
      <c r="O36" s="162"/>
      <c r="P36" s="111"/>
      <c r="Q36" s="167"/>
      <c r="R36" s="187"/>
      <c r="S36" s="212"/>
      <c r="T36" s="200"/>
    </row>
    <row r="37" spans="1:20" ht="13.5" customHeight="1" thickBot="1">
      <c r="A37" s="30"/>
      <c r="B37" s="50">
        <v>160</v>
      </c>
      <c r="C37" s="50">
        <v>160</v>
      </c>
      <c r="D37" s="107">
        <v>10</v>
      </c>
      <c r="E37" s="108"/>
      <c r="F37" s="58" t="s">
        <v>23</v>
      </c>
      <c r="G37" s="43"/>
      <c r="H37" s="33"/>
      <c r="I37" s="175">
        <v>13180.04</v>
      </c>
      <c r="J37" s="112">
        <v>757.47</v>
      </c>
      <c r="K37" s="145">
        <v>1900.65</v>
      </c>
      <c r="L37" s="148">
        <v>6335.27</v>
      </c>
      <c r="M37" s="145">
        <v>4651.08</v>
      </c>
      <c r="N37" s="139">
        <v>450.77</v>
      </c>
      <c r="O37" s="163">
        <v>2303.85</v>
      </c>
      <c r="P37" s="112">
        <v>2434.38</v>
      </c>
      <c r="Q37" s="145">
        <v>119.01</v>
      </c>
      <c r="R37" s="184">
        <f>SUM(I37:Q37)</f>
        <v>32132.52</v>
      </c>
      <c r="S37" s="213">
        <v>6683.56</v>
      </c>
      <c r="T37" s="197">
        <f>SUM(R37-S37)</f>
        <v>25448.96</v>
      </c>
    </row>
    <row r="38" spans="1:20" ht="13.5" customHeight="1" hidden="1" thickBot="1">
      <c r="A38" s="30"/>
      <c r="B38" s="50"/>
      <c r="C38" s="50"/>
      <c r="D38" s="109"/>
      <c r="E38" s="110"/>
      <c r="F38" s="65"/>
      <c r="G38" s="19"/>
      <c r="H38" s="18"/>
      <c r="I38" s="133"/>
      <c r="J38" s="113"/>
      <c r="K38" s="135"/>
      <c r="L38" s="113"/>
      <c r="M38" s="129"/>
      <c r="N38" s="152"/>
      <c r="O38" s="151"/>
      <c r="P38" s="140"/>
      <c r="Q38" s="129"/>
      <c r="R38" s="185"/>
      <c r="S38" s="215"/>
      <c r="T38" s="201"/>
    </row>
    <row r="39" spans="1:20" ht="13.5" customHeight="1" hidden="1">
      <c r="A39" s="15"/>
      <c r="B39" s="20"/>
      <c r="C39" s="20"/>
      <c r="D39" s="62">
        <v>11</v>
      </c>
      <c r="E39" s="71"/>
      <c r="F39" s="68"/>
      <c r="G39" s="26"/>
      <c r="H39" s="27">
        <v>0</v>
      </c>
      <c r="I39" s="134"/>
      <c r="J39" s="114"/>
      <c r="K39" s="134"/>
      <c r="L39" s="114"/>
      <c r="M39" s="134"/>
      <c r="N39" s="139"/>
      <c r="O39" s="159"/>
      <c r="P39" s="114"/>
      <c r="Q39" s="145"/>
      <c r="R39" s="186" t="e">
        <f>SUM(I39:P39)+I40+J40+K40+L40+M40+N40+#REF!+P40+#REF!+#REF!+Q40</f>
        <v>#REF!</v>
      </c>
      <c r="S39" s="215"/>
      <c r="T39" s="201"/>
    </row>
    <row r="40" spans="1:20" ht="13.5" customHeight="1" hidden="1" thickBot="1">
      <c r="A40" s="15"/>
      <c r="B40" s="20"/>
      <c r="C40" s="20"/>
      <c r="D40" s="63"/>
      <c r="E40" s="24"/>
      <c r="F40" s="65"/>
      <c r="G40" s="19"/>
      <c r="H40" s="18"/>
      <c r="I40" s="135"/>
      <c r="J40" s="113"/>
      <c r="K40" s="135"/>
      <c r="L40" s="113"/>
      <c r="M40" s="129"/>
      <c r="N40" s="152"/>
      <c r="O40" s="151"/>
      <c r="P40" s="140"/>
      <c r="Q40" s="129"/>
      <c r="R40" s="185"/>
      <c r="S40" s="216"/>
      <c r="T40" s="202"/>
    </row>
    <row r="41" spans="1:20" ht="13.5" customHeight="1" thickBot="1">
      <c r="A41" s="15"/>
      <c r="B41" s="23">
        <f>SUM(B13:B37)</f>
        <v>1536</v>
      </c>
      <c r="C41" s="23">
        <f>SUM(C13:C37)</f>
        <v>1536</v>
      </c>
      <c r="D41" s="59"/>
      <c r="E41" s="21"/>
      <c r="F41" s="69" t="s">
        <v>7</v>
      </c>
      <c r="G41" s="22"/>
      <c r="H41" s="29">
        <f>SUM(H13:H38)</f>
        <v>0</v>
      </c>
      <c r="I41" s="125">
        <f aca="true" t="shared" si="0" ref="I41:N41">SUM(I13:I40)</f>
        <v>134320.96</v>
      </c>
      <c r="J41" s="115">
        <f t="shared" si="0"/>
        <v>7614.960000000001</v>
      </c>
      <c r="K41" s="125">
        <f t="shared" si="0"/>
        <v>33217.380000000005</v>
      </c>
      <c r="L41" s="207">
        <f t="shared" si="0"/>
        <v>77679.21</v>
      </c>
      <c r="M41" s="128">
        <f t="shared" si="0"/>
        <v>73111.13</v>
      </c>
      <c r="N41" s="154">
        <f t="shared" si="0"/>
        <v>55997.579999999994</v>
      </c>
      <c r="O41" s="158">
        <f>SUM(O13:O38)</f>
        <v>44453</v>
      </c>
      <c r="P41" s="115">
        <f>SUM(P13:P38)</f>
        <v>34236.12</v>
      </c>
      <c r="Q41" s="128">
        <f>SUM(Q13:Q40)</f>
        <v>965.79</v>
      </c>
      <c r="R41" s="204">
        <f>SUM(I41:Q41)</f>
        <v>461596.13</v>
      </c>
      <c r="S41" s="203">
        <f>SUM(S13:S40)</f>
        <v>95474.32</v>
      </c>
      <c r="T41" s="197">
        <f>SUM(R41-S41)</f>
        <v>366121.81</v>
      </c>
    </row>
    <row r="42" spans="4:19" ht="14.25">
      <c r="D42" s="14"/>
      <c r="E42" s="14"/>
      <c r="F42" s="15"/>
      <c r="G42" s="15"/>
      <c r="H42" s="14"/>
      <c r="I42" s="116"/>
      <c r="J42" s="116"/>
      <c r="K42" s="116"/>
      <c r="L42" s="116"/>
      <c r="M42" s="116"/>
      <c r="N42" s="116"/>
      <c r="O42" s="116"/>
      <c r="P42" s="116"/>
      <c r="Q42" s="116"/>
      <c r="R42" s="117"/>
      <c r="S42" s="15"/>
    </row>
    <row r="43" spans="4:19" ht="12.75" hidden="1">
      <c r="D43" s="14"/>
      <c r="E43" s="14"/>
      <c r="F43" s="36" t="s">
        <v>3</v>
      </c>
      <c r="G43" s="37" t="s">
        <v>13</v>
      </c>
      <c r="H43" s="38"/>
      <c r="I43" s="38"/>
      <c r="J43" s="38"/>
      <c r="K43" s="14" t="s">
        <v>12</v>
      </c>
      <c r="L43" s="44"/>
      <c r="M43" s="52"/>
      <c r="N43" s="51"/>
      <c r="O43" s="51"/>
      <c r="P43" s="44"/>
      <c r="Q43" s="14"/>
      <c r="R43" s="32"/>
      <c r="S43" s="15"/>
    </row>
    <row r="44" spans="4:19" ht="15.75" hidden="1">
      <c r="D44" s="14"/>
      <c r="E44" s="14"/>
      <c r="F44" s="39" t="s">
        <v>11</v>
      </c>
      <c r="G44" s="38"/>
      <c r="H44" s="38"/>
      <c r="I44" s="38"/>
      <c r="J44" s="38"/>
      <c r="K44" s="44"/>
      <c r="L44" s="44"/>
      <c r="M44" s="34" t="s">
        <v>14</v>
      </c>
      <c r="N44" s="44"/>
      <c r="O44" s="44"/>
      <c r="P44" s="44"/>
      <c r="Q44" s="14"/>
      <c r="R44" s="32"/>
      <c r="S44" s="15"/>
    </row>
    <row r="45" spans="4:19" ht="12.75" hidden="1">
      <c r="D45" s="14"/>
      <c r="E45" s="14"/>
      <c r="F45" s="35"/>
      <c r="G45" s="35"/>
      <c r="H45" s="35"/>
      <c r="I45" s="35"/>
      <c r="J45" s="35"/>
      <c r="K45" s="44"/>
      <c r="L45" s="44"/>
      <c r="M45" s="44"/>
      <c r="N45" s="44"/>
      <c r="O45" s="44"/>
      <c r="P45" s="44"/>
      <c r="Q45" s="14"/>
      <c r="R45" s="32"/>
      <c r="S45" s="15"/>
    </row>
    <row r="46" spans="4:19" ht="12.75" hidden="1">
      <c r="D46" s="14"/>
      <c r="E46" s="14"/>
      <c r="F46" s="15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32"/>
      <c r="S46" s="15"/>
    </row>
    <row r="47" spans="6:19" ht="15" customHeight="1">
      <c r="F47" s="6"/>
      <c r="G47" s="6" t="s">
        <v>16</v>
      </c>
      <c r="H47" s="2"/>
      <c r="I47" s="2"/>
      <c r="J47" s="2"/>
      <c r="K47" s="25"/>
      <c r="L47" s="25"/>
      <c r="M47" s="14"/>
      <c r="N47" s="53"/>
      <c r="O47" s="14"/>
      <c r="P47" s="25"/>
      <c r="Q47" s="25"/>
      <c r="R47" s="31"/>
      <c r="S47" s="15"/>
    </row>
    <row r="48" spans="8:18" ht="14.25">
      <c r="H48" s="12"/>
      <c r="I48" s="13"/>
      <c r="J48" s="13"/>
      <c r="K48" s="12"/>
      <c r="L48" s="12"/>
      <c r="M48" s="40"/>
      <c r="N48" s="42"/>
      <c r="Q48" s="4"/>
      <c r="R48" s="16"/>
    </row>
    <row r="49" ht="12.75">
      <c r="N49" s="40"/>
    </row>
  </sheetData>
  <sheetProtection/>
  <mergeCells count="1">
    <mergeCell ref="I9:R9"/>
  </mergeCells>
  <printOptions/>
  <pageMargins left="0.11805555555555555" right="0.11805555555555555" top="0.7875" bottom="0.7875" header="0.5118055555555555" footer="0.5118055555555555"/>
  <pageSetup fitToHeight="0" horizontalDpi="300" verticalDpi="300" orientation="landscape" paperSize="9" r:id="rId1"/>
  <headerFooter alignWithMargins="0">
    <oddHeader>&amp;L&amp;10&amp;F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2015-03-17T07:38:27Z</cp:lastPrinted>
  <dcterms:created xsi:type="dcterms:W3CDTF">2003-04-07T13:43:14Z</dcterms:created>
  <dcterms:modified xsi:type="dcterms:W3CDTF">2015-03-17T07:38:54Z</dcterms:modified>
  <cp:category/>
  <cp:version/>
  <cp:contentType/>
  <cp:contentStatus/>
  <cp:revision>1</cp:revision>
</cp:coreProperties>
</file>